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Ta/Downloads/"/>
    </mc:Choice>
  </mc:AlternateContent>
  <xr:revisionPtr revIDLastSave="0" documentId="8_{5C332CE9-5F9B-5146-BD8A-57FCA030BB77}" xr6:coauthVersionLast="47" xr6:coauthVersionMax="47" xr10:uidLastSave="{00000000-0000-0000-0000-000000000000}"/>
  <bookViews>
    <workbookView xWindow="0" yWindow="460" windowWidth="27320" windowHeight="13540" xr2:uid="{00000000-000D-0000-FFFF-FFFF00000000}"/>
  </bookViews>
  <sheets>
    <sheet name="Prem (13.1)" sheetId="7" r:id="rId1"/>
    <sheet name="D2 (13.1)" sheetId="3" r:id="rId2"/>
    <sheet name="D4 (13.1)" sheetId="2" r:id="rId3"/>
    <sheet name="D1(20.1)" sheetId="8" r:id="rId4"/>
    <sheet name="D3 (20.1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t0FgPDYsclXUigaX1Tf0BUoC1UJrTE/BMy6nzUDJ5g="/>
    </ext>
  </extLst>
</workbook>
</file>

<file path=xl/calcChain.xml><?xml version="1.0" encoding="utf-8"?>
<calcChain xmlns="http://schemas.openxmlformats.org/spreadsheetml/2006/main">
  <c r="L6" i="5" l="1"/>
  <c r="K6" i="5"/>
  <c r="H6" i="5"/>
  <c r="G6" i="5"/>
  <c r="L6" i="8"/>
  <c r="K6" i="8"/>
  <c r="H6" i="8"/>
  <c r="G6" i="8"/>
  <c r="L6" i="2"/>
  <c r="K6" i="2"/>
  <c r="H6" i="2"/>
  <c r="G6" i="2"/>
  <c r="L6" i="3"/>
  <c r="K6" i="3"/>
  <c r="H6" i="3"/>
  <c r="G6" i="3"/>
  <c r="L6" i="7"/>
  <c r="K6" i="7"/>
  <c r="H6" i="7"/>
  <c r="G6" i="7"/>
  <c r="D10" i="5"/>
  <c r="E10" i="5" s="1"/>
  <c r="D11" i="5" s="1"/>
  <c r="E11" i="5" s="1"/>
  <c r="D12" i="5" s="1"/>
  <c r="E12" i="5" s="1"/>
  <c r="D13" i="5" s="1"/>
  <c r="E13" i="5" s="1"/>
  <c r="D14" i="5" s="1"/>
  <c r="E14" i="5" s="1"/>
  <c r="D10" i="8"/>
  <c r="E10" i="8" s="1"/>
  <c r="D11" i="8" s="1"/>
  <c r="E11" i="8" s="1"/>
  <c r="D12" i="8" s="1"/>
  <c r="E12" i="8" s="1"/>
  <c r="D13" i="8" s="1"/>
  <c r="E13" i="8" s="1"/>
  <c r="D14" i="8" s="1"/>
  <c r="E14" i="8" s="1"/>
  <c r="D6" i="2"/>
  <c r="E14" i="3"/>
  <c r="E10" i="3"/>
  <c r="D10" i="3"/>
  <c r="L9" i="8"/>
  <c r="K9" i="8"/>
  <c r="H9" i="8"/>
  <c r="G9" i="8"/>
  <c r="L8" i="8"/>
  <c r="K8" i="8"/>
  <c r="H8" i="8"/>
  <c r="G8" i="8"/>
  <c r="L7" i="8"/>
  <c r="K7" i="8"/>
  <c r="H7" i="8"/>
  <c r="G7" i="8"/>
  <c r="L5" i="8"/>
  <c r="K5" i="8"/>
  <c r="H5" i="8"/>
  <c r="G5" i="8"/>
  <c r="L4" i="8"/>
  <c r="K4" i="8"/>
  <c r="H4" i="8"/>
  <c r="G4" i="8"/>
  <c r="E4" i="8"/>
  <c r="D5" i="8" s="1"/>
  <c r="E5" i="8" s="1"/>
  <c r="D6" i="8" s="1"/>
  <c r="E6" i="8" s="1"/>
  <c r="D7" i="8" s="1"/>
  <c r="E7" i="8" s="1"/>
  <c r="D8" i="8" s="1"/>
  <c r="E8" i="8" s="1"/>
  <c r="D9" i="8" s="1"/>
  <c r="E9" i="8" s="1"/>
  <c r="D5" i="3"/>
  <c r="E5" i="3" s="1"/>
  <c r="E4" i="3"/>
  <c r="E4" i="7"/>
  <c r="D5" i="7" s="1"/>
  <c r="E5" i="7" s="1"/>
  <c r="L9" i="7"/>
  <c r="K9" i="7"/>
  <c r="H9" i="7"/>
  <c r="G9" i="7"/>
  <c r="L8" i="7"/>
  <c r="K8" i="7"/>
  <c r="H8" i="7"/>
  <c r="G8" i="7"/>
  <c r="L7" i="7"/>
  <c r="K7" i="7"/>
  <c r="H7" i="7"/>
  <c r="G7" i="7"/>
  <c r="L5" i="7"/>
  <c r="K5" i="7"/>
  <c r="H5" i="7"/>
  <c r="G5" i="7"/>
  <c r="L4" i="7"/>
  <c r="K4" i="7"/>
  <c r="H4" i="7"/>
  <c r="G4" i="7"/>
  <c r="E4" i="2"/>
  <c r="D5" i="2" s="1"/>
  <c r="E5" i="2" s="1"/>
  <c r="L9" i="5"/>
  <c r="K9" i="5"/>
  <c r="H9" i="5"/>
  <c r="G9" i="5"/>
  <c r="L8" i="5"/>
  <c r="K8" i="5"/>
  <c r="H8" i="5"/>
  <c r="G8" i="5"/>
  <c r="L7" i="5"/>
  <c r="K7" i="5"/>
  <c r="H7" i="5"/>
  <c r="G7" i="5"/>
  <c r="L5" i="5"/>
  <c r="K5" i="5"/>
  <c r="H5" i="5"/>
  <c r="G5" i="5"/>
  <c r="L4" i="5"/>
  <c r="K4" i="5"/>
  <c r="H4" i="5"/>
  <c r="G4" i="5"/>
  <c r="L9" i="3"/>
  <c r="K9" i="3"/>
  <c r="H9" i="3"/>
  <c r="G9" i="3"/>
  <c r="L8" i="3"/>
  <c r="K8" i="3"/>
  <c r="H8" i="3"/>
  <c r="G8" i="3"/>
  <c r="L7" i="3"/>
  <c r="K7" i="3"/>
  <c r="H7" i="3"/>
  <c r="G7" i="3"/>
  <c r="L5" i="3"/>
  <c r="K5" i="3"/>
  <c r="H5" i="3"/>
  <c r="G5" i="3"/>
  <c r="L4" i="3"/>
  <c r="K4" i="3"/>
  <c r="H4" i="3"/>
  <c r="G4" i="3"/>
  <c r="L9" i="2"/>
  <c r="K9" i="2"/>
  <c r="H9" i="2"/>
  <c r="G9" i="2"/>
  <c r="L8" i="2"/>
  <c r="K8" i="2"/>
  <c r="H8" i="2"/>
  <c r="G8" i="2"/>
  <c r="L7" i="2"/>
  <c r="K7" i="2"/>
  <c r="H7" i="2"/>
  <c r="G7" i="2"/>
  <c r="L5" i="2"/>
  <c r="K5" i="2"/>
  <c r="H5" i="2"/>
  <c r="G5" i="2"/>
  <c r="L4" i="2"/>
  <c r="K4" i="2"/>
  <c r="H4" i="2"/>
  <c r="G4" i="2"/>
  <c r="D6" i="3" l="1"/>
  <c r="E6" i="3" s="1"/>
  <c r="D7" i="3" s="1"/>
  <c r="E7" i="3" s="1"/>
  <c r="D6" i="7"/>
  <c r="E6" i="7" s="1"/>
  <c r="D7" i="7" s="1"/>
  <c r="E7" i="7" s="1"/>
  <c r="E6" i="2"/>
  <c r="D7" i="2" s="1"/>
  <c r="D8" i="7" l="1"/>
  <c r="E8" i="7" s="1"/>
  <c r="D8" i="3"/>
  <c r="E8" i="3" s="1"/>
  <c r="E7" i="2"/>
  <c r="D8" i="2" s="1"/>
  <c r="D9" i="7" l="1"/>
  <c r="E9" i="7" s="1"/>
  <c r="D10" i="7" s="1"/>
  <c r="E10" i="7" s="1"/>
  <c r="D11" i="7" s="1"/>
  <c r="E11" i="7" s="1"/>
  <c r="D9" i="3"/>
  <c r="E9" i="3" s="1"/>
  <c r="D11" i="3" s="1"/>
  <c r="E11" i="3" s="1"/>
  <c r="E8" i="2"/>
  <c r="D9" i="2" s="1"/>
  <c r="D12" i="7" l="1"/>
  <c r="E12" i="7" s="1"/>
  <c r="D12" i="3"/>
  <c r="E12" i="3" s="1"/>
  <c r="E9" i="2"/>
  <c r="D10" i="2" s="1"/>
  <c r="E10" i="2" l="1"/>
  <c r="D13" i="7"/>
  <c r="E13" i="7" s="1"/>
  <c r="D13" i="3"/>
  <c r="E13" i="3" s="1"/>
  <c r="D11" i="2" l="1"/>
  <c r="E11" i="2" s="1"/>
  <c r="D14" i="7"/>
  <c r="E14" i="7" s="1"/>
  <c r="D14" i="3"/>
  <c r="D12" i="2" l="1"/>
  <c r="E12" i="2" s="1"/>
  <c r="D13" i="2" l="1"/>
  <c r="E13" i="2" s="1"/>
  <c r="D14" i="2" l="1"/>
  <c r="E14" i="2" s="1"/>
</calcChain>
</file>

<file path=xl/sharedStrings.xml><?xml version="1.0" encoding="utf-8"?>
<sst xmlns="http://schemas.openxmlformats.org/spreadsheetml/2006/main" count="170" uniqueCount="67">
  <si>
    <t>Match Schedule (12 mins per match)</t>
  </si>
  <si>
    <t>Time</t>
  </si>
  <si>
    <t>Pitch A</t>
  </si>
  <si>
    <t>Pool A</t>
  </si>
  <si>
    <t>Pool B</t>
  </si>
  <si>
    <t>Match #</t>
  </si>
  <si>
    <t xml:space="preserve">Ewis </t>
  </si>
  <si>
    <t>Pitch Watering</t>
  </si>
  <si>
    <t>1st Pool A</t>
  </si>
  <si>
    <t>2nd Pool B</t>
  </si>
  <si>
    <t>1st Pool B</t>
  </si>
  <si>
    <t>2nd Pool A</t>
  </si>
  <si>
    <t>Winner Match 13</t>
  </si>
  <si>
    <t>Winner Match 14</t>
  </si>
  <si>
    <t>Pitch B</t>
  </si>
  <si>
    <t>HKCC A</t>
    <phoneticPr fontId="6" type="noConversion"/>
  </si>
  <si>
    <t>Coyotez</t>
    <phoneticPr fontId="6" type="noConversion"/>
  </si>
  <si>
    <t>HKFC B</t>
    <phoneticPr fontId="6" type="noConversion"/>
  </si>
  <si>
    <t>HKFC A</t>
    <phoneticPr fontId="6" type="noConversion"/>
  </si>
  <si>
    <t>Valley A</t>
    <phoneticPr fontId="6" type="noConversion"/>
  </si>
  <si>
    <t>KCC A</t>
    <phoneticPr fontId="6" type="noConversion"/>
  </si>
  <si>
    <t>HKFC E</t>
    <phoneticPr fontId="6" type="noConversion"/>
  </si>
  <si>
    <t>Elite B</t>
    <phoneticPr fontId="6" type="noConversion"/>
  </si>
  <si>
    <t>Kai Tak</t>
    <phoneticPr fontId="6" type="noConversion"/>
  </si>
  <si>
    <t>KCC C</t>
    <phoneticPr fontId="6" type="noConversion"/>
  </si>
  <si>
    <t>Shaheen B</t>
    <phoneticPr fontId="6" type="noConversion"/>
  </si>
  <si>
    <t>Valley D</t>
    <phoneticPr fontId="6" type="noConversion"/>
  </si>
  <si>
    <t>Phoenix B</t>
    <phoneticPr fontId="6" type="noConversion"/>
  </si>
  <si>
    <t>LHT B</t>
    <phoneticPr fontId="6" type="noConversion"/>
  </si>
  <si>
    <t>Sirius B</t>
    <phoneticPr fontId="6" type="noConversion"/>
  </si>
  <si>
    <t>HKFC C</t>
    <phoneticPr fontId="6" type="noConversion"/>
  </si>
  <si>
    <t>Dutch A</t>
    <phoneticPr fontId="6" type="noConversion"/>
  </si>
  <si>
    <t>HKFC D</t>
    <phoneticPr fontId="6" type="noConversion"/>
  </si>
  <si>
    <t>Elite A</t>
    <phoneticPr fontId="6" type="noConversion"/>
  </si>
  <si>
    <t>Shaheen A</t>
    <phoneticPr fontId="6" type="noConversion"/>
  </si>
  <si>
    <t>Antlers A</t>
    <phoneticPr fontId="6" type="noConversion"/>
  </si>
  <si>
    <t>Valley B</t>
    <phoneticPr fontId="6" type="noConversion"/>
  </si>
  <si>
    <t>KCC B</t>
    <phoneticPr fontId="6" type="noConversion"/>
  </si>
  <si>
    <t>Prem (HV 1) 13/1</t>
  </si>
  <si>
    <t>D2 (HV 2) 13/1</t>
  </si>
  <si>
    <t>D4 (HV 2) 13/1</t>
  </si>
  <si>
    <t>D3 (HV 2) 20/1</t>
  </si>
  <si>
    <t>3rd Pool B</t>
  </si>
  <si>
    <t>4th Pool A</t>
  </si>
  <si>
    <t>4th Pool B</t>
  </si>
  <si>
    <t>HKCC D</t>
  </si>
  <si>
    <t>Swire A</t>
  </si>
  <si>
    <t>Skyers A</t>
  </si>
  <si>
    <t>HKCC B</t>
  </si>
  <si>
    <t>RHINO</t>
  </si>
  <si>
    <t>LHT A</t>
  </si>
  <si>
    <t>Elite C</t>
  </si>
  <si>
    <t>HKFC G</t>
  </si>
  <si>
    <t>Valley C</t>
  </si>
  <si>
    <t>Sirius A</t>
  </si>
  <si>
    <t>Antlers B</t>
  </si>
  <si>
    <t>HKCC C</t>
  </si>
  <si>
    <t>HKFC F</t>
  </si>
  <si>
    <t>HKU</t>
  </si>
  <si>
    <t>D1 (HV 1) 20/1</t>
  </si>
  <si>
    <t>Phoenix A</t>
  </si>
  <si>
    <t>3rd Pool A</t>
    <phoneticPr fontId="6" type="noConversion"/>
  </si>
  <si>
    <t>Shoot-out for order of placing (in case of any draws)</t>
  </si>
  <si>
    <t>Aquila A</t>
  </si>
  <si>
    <t>Home</t>
  </si>
  <si>
    <t>Away</t>
  </si>
  <si>
    <t>(Final: 10 mins half time, 2 mins break)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</si>
</sst>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4" xfId="0" applyFont="1" applyFill="1" applyBorder="1"/>
    <xf numFmtId="20" fontId="4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5" fillId="0" borderId="0" xfId="0" applyFont="1"/>
    <xf numFmtId="0" fontId="1" fillId="2" borderId="4" xfId="0" applyFont="1" applyFill="1" applyBorder="1" applyAlignment="1">
      <alignment horizontal="center"/>
    </xf>
    <xf numFmtId="1" fontId="3" fillId="6" borderId="4" xfId="0" applyNumberFormat="1" applyFont="1" applyFill="1" applyBorder="1"/>
    <xf numFmtId="0" fontId="7" fillId="0" borderId="0" xfId="0" applyFont="1"/>
    <xf numFmtId="0" fontId="8" fillId="0" borderId="4" xfId="0" applyFont="1" applyBorder="1"/>
    <xf numFmtId="0" fontId="3" fillId="0" borderId="0" xfId="0" applyFont="1" applyAlignment="1">
      <alignment horizontal="center"/>
    </xf>
    <xf numFmtId="20" fontId="4" fillId="7" borderId="0" xfId="0" applyNumberFormat="1" applyFont="1" applyFill="1"/>
    <xf numFmtId="0" fontId="5" fillId="8" borderId="0" xfId="0" applyFont="1" applyFill="1"/>
    <xf numFmtId="0" fontId="5" fillId="9" borderId="0" xfId="0" applyFont="1" applyFill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/>
    <xf numFmtId="20" fontId="4" fillId="10" borderId="0" xfId="0" applyNumberFormat="1" applyFont="1" applyFill="1"/>
    <xf numFmtId="1" fontId="3" fillId="10" borderId="0" xfId="0" applyNumberFormat="1" applyFont="1" applyFill="1"/>
    <xf numFmtId="20" fontId="4" fillId="11" borderId="0" xfId="0" applyNumberFormat="1" applyFont="1" applyFill="1"/>
    <xf numFmtId="20" fontId="4" fillId="0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6" borderId="1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65E2-E3D7-7C48-8AA5-80AE541A47AD}">
  <dimension ref="A1:L1001"/>
  <sheetViews>
    <sheetView tabSelected="1" zoomScale="125" workbookViewId="0">
      <selection activeCell="I14" sqref="I14:K14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10.5" customWidth="1"/>
    <col min="10" max="10" width="8" customWidth="1"/>
    <col min="11" max="11" width="14.33203125" customWidth="1"/>
    <col min="12" max="12" width="18.6640625" customWidth="1"/>
    <col min="13" max="26" width="8.6640625" customWidth="1"/>
  </cols>
  <sheetData>
    <row r="1" spans="1:12" ht="14.25" customHeight="1" x14ac:dyDescent="0.2">
      <c r="A1" s="12" t="s">
        <v>38</v>
      </c>
      <c r="D1" s="27" t="s">
        <v>0</v>
      </c>
      <c r="E1" s="26"/>
      <c r="F1" s="26"/>
      <c r="G1" s="26"/>
      <c r="H1" s="26"/>
      <c r="I1" s="26"/>
      <c r="J1" s="26"/>
      <c r="K1" s="26"/>
      <c r="L1" s="26"/>
    </row>
    <row r="2" spans="1:12" ht="14.25" customHeight="1" x14ac:dyDescent="0.2">
      <c r="D2" s="28" t="s">
        <v>1</v>
      </c>
      <c r="E2" s="29"/>
      <c r="F2" s="28" t="s">
        <v>2</v>
      </c>
      <c r="G2" s="30"/>
      <c r="H2" s="29"/>
      <c r="I2" s="10"/>
      <c r="J2" s="28" t="s">
        <v>14</v>
      </c>
      <c r="K2" s="30"/>
      <c r="L2" s="29"/>
    </row>
    <row r="3" spans="1:12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/>
      <c r="J3" s="3" t="s">
        <v>5</v>
      </c>
      <c r="K3" s="3" t="s">
        <v>64</v>
      </c>
      <c r="L3" s="3" t="s">
        <v>65</v>
      </c>
    </row>
    <row r="4" spans="1:12" ht="14.25" customHeight="1" x14ac:dyDescent="0.2">
      <c r="A4" s="4" t="s">
        <v>19</v>
      </c>
      <c r="B4" s="5" t="s">
        <v>60</v>
      </c>
      <c r="D4" s="6">
        <v>0.60416666666666663</v>
      </c>
      <c r="E4" s="6">
        <f>D4+TIME(0,12,0)</f>
        <v>0.61249999999999993</v>
      </c>
      <c r="F4" s="7">
        <v>1</v>
      </c>
      <c r="G4" s="9" t="str">
        <f t="shared" ref="G4:G5" si="0">A4</f>
        <v>Valley A</v>
      </c>
      <c r="H4" s="9" t="str">
        <f>A7</f>
        <v xml:space="preserve">Ewis </v>
      </c>
      <c r="J4" s="8">
        <v>2</v>
      </c>
      <c r="K4" s="9" t="str">
        <f t="shared" ref="K4:K5" si="1">B4</f>
        <v>Phoenix A</v>
      </c>
      <c r="L4" s="9" t="str">
        <f>B7</f>
        <v>HKCC A</v>
      </c>
    </row>
    <row r="5" spans="1:12" ht="14.25" customHeight="1" x14ac:dyDescent="0.2">
      <c r="A5" s="4" t="s">
        <v>18</v>
      </c>
      <c r="B5" s="5" t="s">
        <v>17</v>
      </c>
      <c r="D5" s="6">
        <f>E4+TIME(0,3,0)</f>
        <v>0.61458333333333326</v>
      </c>
      <c r="E5" s="6">
        <f t="shared" ref="E5:E13" si="2">D5+TIME(0,12,0)</f>
        <v>0.62291666666666656</v>
      </c>
      <c r="F5" s="7">
        <v>3</v>
      </c>
      <c r="G5" s="9" t="str">
        <f t="shared" si="0"/>
        <v>HKFC A</v>
      </c>
      <c r="H5" s="9" t="str">
        <f>A6</f>
        <v>Coyotez</v>
      </c>
      <c r="J5" s="8">
        <v>4</v>
      </c>
      <c r="K5" s="9" t="str">
        <f t="shared" si="1"/>
        <v>HKFC B</v>
      </c>
      <c r="L5" s="9" t="str">
        <f>B6</f>
        <v>KCC A</v>
      </c>
    </row>
    <row r="6" spans="1:12" ht="14.25" customHeight="1" x14ac:dyDescent="0.2">
      <c r="A6" s="4" t="s">
        <v>16</v>
      </c>
      <c r="B6" s="5" t="s">
        <v>20</v>
      </c>
      <c r="D6" s="6">
        <f t="shared" ref="D6:D14" si="3">E5+TIME(0,3,0)</f>
        <v>0.62499999999999989</v>
      </c>
      <c r="E6" s="6">
        <f t="shared" si="2"/>
        <v>0.63333333333333319</v>
      </c>
      <c r="F6" s="7">
        <v>5</v>
      </c>
      <c r="G6" s="9" t="str">
        <f>A5</f>
        <v>HKFC A</v>
      </c>
      <c r="H6" s="9" t="str">
        <f>A4</f>
        <v>Valley A</v>
      </c>
      <c r="J6" s="8">
        <v>6</v>
      </c>
      <c r="K6" s="9" t="str">
        <f>B5</f>
        <v>HKFC B</v>
      </c>
      <c r="L6" s="9" t="str">
        <f>B4</f>
        <v>Phoenix A</v>
      </c>
    </row>
    <row r="7" spans="1:12" ht="14.25" customHeight="1" x14ac:dyDescent="0.2">
      <c r="A7" s="4" t="s">
        <v>6</v>
      </c>
      <c r="B7" s="5" t="s">
        <v>15</v>
      </c>
      <c r="D7" s="6">
        <f t="shared" si="3"/>
        <v>0.63541666666666652</v>
      </c>
      <c r="E7" s="6">
        <f t="shared" si="2"/>
        <v>0.64374999999999982</v>
      </c>
      <c r="F7" s="7">
        <v>7</v>
      </c>
      <c r="G7" s="9" t="str">
        <f>A6</f>
        <v>Coyotez</v>
      </c>
      <c r="H7" s="9" t="str">
        <f>A7</f>
        <v xml:space="preserve">Ewis </v>
      </c>
      <c r="J7" s="8">
        <v>8</v>
      </c>
      <c r="K7" s="9" t="str">
        <f>B6</f>
        <v>KCC A</v>
      </c>
      <c r="L7" s="9" t="str">
        <f>B7</f>
        <v>HKCC A</v>
      </c>
    </row>
    <row r="8" spans="1:12" ht="14.25" customHeight="1" x14ac:dyDescent="0.2">
      <c r="D8" s="6">
        <f t="shared" si="3"/>
        <v>0.64583333333333315</v>
      </c>
      <c r="E8" s="6">
        <f t="shared" si="2"/>
        <v>0.65416666666666645</v>
      </c>
      <c r="F8" s="7">
        <v>9</v>
      </c>
      <c r="G8" s="9" t="str">
        <f>A4</f>
        <v>Valley A</v>
      </c>
      <c r="H8" s="9" t="str">
        <f>A6</f>
        <v>Coyotez</v>
      </c>
      <c r="J8" s="8">
        <v>10</v>
      </c>
      <c r="K8" s="9" t="str">
        <f>B4</f>
        <v>Phoenix A</v>
      </c>
      <c r="L8" s="9" t="str">
        <f>B6</f>
        <v>KCC A</v>
      </c>
    </row>
    <row r="9" spans="1:12" ht="14.25" customHeight="1" x14ac:dyDescent="0.2">
      <c r="D9" s="6">
        <f t="shared" si="3"/>
        <v>0.65624999999999978</v>
      </c>
      <c r="E9" s="6">
        <f t="shared" si="2"/>
        <v>0.66458333333333308</v>
      </c>
      <c r="F9" s="7">
        <v>11</v>
      </c>
      <c r="G9" s="9" t="str">
        <f>A7</f>
        <v xml:space="preserve">Ewis </v>
      </c>
      <c r="H9" s="9" t="str">
        <f>A5</f>
        <v>HKFC A</v>
      </c>
      <c r="J9" s="8">
        <v>12</v>
      </c>
      <c r="K9" s="9" t="str">
        <f>B7</f>
        <v>HKCC A</v>
      </c>
      <c r="L9" s="9" t="str">
        <f>B5</f>
        <v>HKFC B</v>
      </c>
    </row>
    <row r="10" spans="1:12" ht="14.25" customHeight="1" x14ac:dyDescent="0.2">
      <c r="D10" s="21">
        <f t="shared" si="3"/>
        <v>0.66666666666666641</v>
      </c>
      <c r="E10" s="21">
        <f t="shared" si="2"/>
        <v>0.67499999999999971</v>
      </c>
      <c r="F10" s="22"/>
      <c r="G10" s="32" t="s">
        <v>62</v>
      </c>
      <c r="H10" s="33"/>
      <c r="I10" s="33"/>
      <c r="J10" s="33"/>
      <c r="K10" s="33"/>
      <c r="L10" s="33"/>
    </row>
    <row r="11" spans="1:12" ht="14.25" customHeight="1" x14ac:dyDescent="0.2">
      <c r="D11" s="15">
        <f t="shared" si="3"/>
        <v>0.67708333333333304</v>
      </c>
      <c r="E11" s="15">
        <f t="shared" si="2"/>
        <v>0.68541666666666634</v>
      </c>
      <c r="F11" s="11"/>
      <c r="G11" s="31" t="s">
        <v>7</v>
      </c>
      <c r="H11" s="30"/>
      <c r="I11" s="30"/>
      <c r="J11" s="30"/>
      <c r="K11" s="30"/>
      <c r="L11" s="29"/>
    </row>
    <row r="12" spans="1:12" ht="14.25" customHeight="1" x14ac:dyDescent="0.2">
      <c r="D12" s="6">
        <f t="shared" si="3"/>
        <v>0.68749999999999967</v>
      </c>
      <c r="E12" s="6">
        <f t="shared" si="2"/>
        <v>0.69583333333333297</v>
      </c>
      <c r="F12" s="7">
        <v>13</v>
      </c>
      <c r="G12" s="9" t="s">
        <v>8</v>
      </c>
      <c r="H12" s="9" t="s">
        <v>9</v>
      </c>
      <c r="J12" s="8">
        <v>14</v>
      </c>
      <c r="K12" s="9" t="s">
        <v>10</v>
      </c>
      <c r="L12" s="9" t="s">
        <v>11</v>
      </c>
    </row>
    <row r="13" spans="1:12" ht="14.25" customHeight="1" x14ac:dyDescent="0.2">
      <c r="D13" s="6">
        <f t="shared" si="3"/>
        <v>0.6979166666666663</v>
      </c>
      <c r="E13" s="6">
        <f t="shared" si="2"/>
        <v>0.7062499999999996</v>
      </c>
      <c r="F13" s="7">
        <v>15</v>
      </c>
      <c r="G13" s="9" t="s">
        <v>61</v>
      </c>
      <c r="H13" s="9" t="s">
        <v>42</v>
      </c>
      <c r="I13" s="14"/>
      <c r="J13" s="20">
        <v>16</v>
      </c>
      <c r="K13" s="9" t="s">
        <v>43</v>
      </c>
      <c r="L13" s="9" t="s">
        <v>44</v>
      </c>
    </row>
    <row r="14" spans="1:12" ht="14.25" customHeight="1" x14ac:dyDescent="0.2">
      <c r="D14" s="6">
        <f t="shared" si="3"/>
        <v>0.70833333333333293</v>
      </c>
      <c r="E14" s="6">
        <f>D14+TIME(0,26,0)</f>
        <v>0.72638888888888853</v>
      </c>
      <c r="F14" s="7">
        <v>17</v>
      </c>
      <c r="G14" s="9" t="s">
        <v>12</v>
      </c>
      <c r="H14" s="9" t="s">
        <v>13</v>
      </c>
      <c r="I14" s="25" t="s">
        <v>66</v>
      </c>
      <c r="J14" s="26"/>
      <c r="K14" s="26"/>
    </row>
    <row r="15" spans="1:12" ht="14.25" customHeight="1" x14ac:dyDescent="0.2">
      <c r="E15" s="6"/>
    </row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I14:K14"/>
    <mergeCell ref="D1:L1"/>
    <mergeCell ref="D2:E2"/>
    <mergeCell ref="F2:H2"/>
    <mergeCell ref="J2:L2"/>
    <mergeCell ref="G11:L11"/>
    <mergeCell ref="G10:L10"/>
  </mergeCells>
  <phoneticPr fontId="6" type="noConversion"/>
  <pageMargins left="0.7" right="0.7" top="0.75" bottom="0.75" header="0" footer="0"/>
  <pageSetup paperSize="9" orientation="portrait"/>
  <ignoredErrors>
    <ignoredError sqref="L7 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BFD1-5365-4EE6-9497-522C16613E57}">
  <dimension ref="A1:L1001"/>
  <sheetViews>
    <sheetView zoomScale="125" workbookViewId="0">
      <selection activeCell="I14" sqref="I14:K14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10.5" customWidth="1"/>
    <col min="10" max="10" width="8" customWidth="1"/>
    <col min="11" max="11" width="14.33203125" customWidth="1"/>
    <col min="12" max="12" width="18.6640625" customWidth="1"/>
    <col min="13" max="26" width="8.6640625" customWidth="1"/>
  </cols>
  <sheetData>
    <row r="1" spans="1:12" ht="14.25" customHeight="1" x14ac:dyDescent="0.2">
      <c r="A1" s="12" t="s">
        <v>39</v>
      </c>
      <c r="D1" s="27" t="s">
        <v>0</v>
      </c>
      <c r="E1" s="26"/>
      <c r="F1" s="26"/>
      <c r="G1" s="26"/>
      <c r="H1" s="26"/>
      <c r="I1" s="26"/>
      <c r="J1" s="26"/>
      <c r="K1" s="26"/>
      <c r="L1" s="26"/>
    </row>
    <row r="2" spans="1:12" ht="14.25" customHeight="1" x14ac:dyDescent="0.2">
      <c r="D2" s="28" t="s">
        <v>1</v>
      </c>
      <c r="E2" s="29"/>
      <c r="F2" s="28" t="s">
        <v>2</v>
      </c>
      <c r="G2" s="30"/>
      <c r="H2" s="29"/>
      <c r="I2" s="10"/>
      <c r="J2" s="28" t="s">
        <v>14</v>
      </c>
      <c r="K2" s="30"/>
      <c r="L2" s="29"/>
    </row>
    <row r="3" spans="1:12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/>
      <c r="J3" s="3" t="s">
        <v>5</v>
      </c>
      <c r="K3" s="3" t="s">
        <v>64</v>
      </c>
      <c r="L3" s="3" t="s">
        <v>65</v>
      </c>
    </row>
    <row r="4" spans="1:12" ht="14.25" customHeight="1" x14ac:dyDescent="0.2">
      <c r="A4" s="16" t="s">
        <v>63</v>
      </c>
      <c r="B4" s="5" t="s">
        <v>49</v>
      </c>
      <c r="D4" s="6">
        <v>0.58333333333333337</v>
      </c>
      <c r="E4" s="6">
        <f>D4+TIME(0,12,0)</f>
        <v>0.59166666666666667</v>
      </c>
      <c r="F4" s="7">
        <v>1</v>
      </c>
      <c r="G4" s="9" t="str">
        <f t="shared" ref="G4:G5" si="0">A4</f>
        <v>Aquila A</v>
      </c>
      <c r="H4" s="9" t="str">
        <f>A7</f>
        <v>Elite B</v>
      </c>
      <c r="J4" s="8">
        <v>2</v>
      </c>
      <c r="K4" s="9" t="str">
        <f t="shared" ref="K4:K5" si="1">B4</f>
        <v>RHINO</v>
      </c>
      <c r="L4" s="9" t="str">
        <f>B7</f>
        <v>LHT A</v>
      </c>
    </row>
    <row r="5" spans="1:12" ht="14.25" customHeight="1" x14ac:dyDescent="0.2">
      <c r="A5" s="16" t="s">
        <v>21</v>
      </c>
      <c r="B5" s="5" t="s">
        <v>48</v>
      </c>
      <c r="D5" s="6">
        <f>E4+TIME(0,3,0)</f>
        <v>0.59375</v>
      </c>
      <c r="E5" s="6">
        <f t="shared" ref="E5:E13" si="2">D5+TIME(0,12,0)</f>
        <v>0.6020833333333333</v>
      </c>
      <c r="F5" s="7">
        <v>3</v>
      </c>
      <c r="G5" s="9" t="str">
        <f t="shared" si="0"/>
        <v>HKFC E</v>
      </c>
      <c r="H5" s="9" t="str">
        <f>A6</f>
        <v>Swire A</v>
      </c>
      <c r="J5" s="8">
        <v>4</v>
      </c>
      <c r="K5" s="9" t="str">
        <f t="shared" si="1"/>
        <v>HKCC B</v>
      </c>
      <c r="L5" s="9" t="str">
        <f>B6</f>
        <v>Skyers A</v>
      </c>
    </row>
    <row r="6" spans="1:12" ht="14.25" customHeight="1" x14ac:dyDescent="0.2">
      <c r="A6" s="16" t="s">
        <v>46</v>
      </c>
      <c r="B6" s="5" t="s">
        <v>47</v>
      </c>
      <c r="D6" s="6">
        <f t="shared" ref="D6:D14" si="3">E5+TIME(0,3,0)</f>
        <v>0.60416666666666663</v>
      </c>
      <c r="E6" s="6">
        <f t="shared" si="2"/>
        <v>0.61249999999999993</v>
      </c>
      <c r="F6" s="7">
        <v>5</v>
      </c>
      <c r="G6" s="9" t="str">
        <f>A5</f>
        <v>HKFC E</v>
      </c>
      <c r="H6" s="9" t="str">
        <f>A4</f>
        <v>Aquila A</v>
      </c>
      <c r="I6" s="19"/>
      <c r="J6" s="8">
        <v>6</v>
      </c>
      <c r="K6" s="9" t="str">
        <f>B5</f>
        <v>HKCC B</v>
      </c>
      <c r="L6" s="9" t="str">
        <f>B4</f>
        <v>RHINO</v>
      </c>
    </row>
    <row r="7" spans="1:12" ht="14.25" customHeight="1" x14ac:dyDescent="0.2">
      <c r="A7" s="16" t="s">
        <v>22</v>
      </c>
      <c r="B7" s="5" t="s">
        <v>50</v>
      </c>
      <c r="D7" s="6">
        <f t="shared" si="3"/>
        <v>0.61458333333333326</v>
      </c>
      <c r="E7" s="6">
        <f t="shared" si="2"/>
        <v>0.62291666666666656</v>
      </c>
      <c r="F7" s="7">
        <v>7</v>
      </c>
      <c r="G7" s="9" t="str">
        <f>A6</f>
        <v>Swire A</v>
      </c>
      <c r="H7" s="9" t="str">
        <f>A7</f>
        <v>Elite B</v>
      </c>
      <c r="J7" s="8">
        <v>8</v>
      </c>
      <c r="K7" s="9" t="str">
        <f>B6</f>
        <v>Skyers A</v>
      </c>
      <c r="L7" s="9" t="str">
        <f>B7</f>
        <v>LHT A</v>
      </c>
    </row>
    <row r="8" spans="1:12" ht="14.25" customHeight="1" x14ac:dyDescent="0.2">
      <c r="D8" s="6">
        <f t="shared" si="3"/>
        <v>0.62499999999999989</v>
      </c>
      <c r="E8" s="6">
        <f t="shared" si="2"/>
        <v>0.63333333333333319</v>
      </c>
      <c r="F8" s="7">
        <v>9</v>
      </c>
      <c r="G8" s="9" t="str">
        <f>A4</f>
        <v>Aquila A</v>
      </c>
      <c r="H8" s="9" t="str">
        <f>A6</f>
        <v>Swire A</v>
      </c>
      <c r="J8" s="8">
        <v>10</v>
      </c>
      <c r="K8" s="9" t="str">
        <f>B4</f>
        <v>RHINO</v>
      </c>
      <c r="L8" s="9" t="str">
        <f>B6</f>
        <v>Skyers A</v>
      </c>
    </row>
    <row r="9" spans="1:12" ht="14.25" customHeight="1" x14ac:dyDescent="0.2">
      <c r="D9" s="6">
        <f t="shared" si="3"/>
        <v>0.63541666666666652</v>
      </c>
      <c r="E9" s="6">
        <f t="shared" si="2"/>
        <v>0.64374999999999982</v>
      </c>
      <c r="F9" s="7">
        <v>11</v>
      </c>
      <c r="G9" s="9" t="str">
        <f>A7</f>
        <v>Elite B</v>
      </c>
      <c r="H9" s="9" t="str">
        <f>A5</f>
        <v>HKFC E</v>
      </c>
      <c r="J9" s="8">
        <v>12</v>
      </c>
      <c r="K9" s="9" t="str">
        <f>B7</f>
        <v>LHT A</v>
      </c>
      <c r="L9" s="9" t="str">
        <f>B5</f>
        <v>HKCC B</v>
      </c>
    </row>
    <row r="10" spans="1:12" s="19" customFormat="1" ht="14.25" customHeight="1" x14ac:dyDescent="0.2">
      <c r="D10" s="23">
        <f t="shared" si="3"/>
        <v>0.64583333333333315</v>
      </c>
      <c r="E10" s="23">
        <f t="shared" si="2"/>
        <v>0.65416666666666645</v>
      </c>
      <c r="F10" s="22"/>
      <c r="G10" s="32" t="s">
        <v>62</v>
      </c>
      <c r="H10" s="33"/>
      <c r="I10" s="33"/>
      <c r="J10" s="33"/>
      <c r="K10" s="33"/>
      <c r="L10" s="33"/>
    </row>
    <row r="11" spans="1:12" ht="14.25" customHeight="1" x14ac:dyDescent="0.2">
      <c r="D11" s="15">
        <f t="shared" si="3"/>
        <v>0.65624999999999978</v>
      </c>
      <c r="E11" s="15">
        <f t="shared" si="2"/>
        <v>0.66458333333333308</v>
      </c>
      <c r="F11" s="11"/>
      <c r="G11" s="31" t="s">
        <v>7</v>
      </c>
      <c r="H11" s="30"/>
      <c r="I11" s="30"/>
      <c r="J11" s="30"/>
      <c r="K11" s="30"/>
      <c r="L11" s="29"/>
    </row>
    <row r="12" spans="1:12" ht="14.25" customHeight="1" x14ac:dyDescent="0.2">
      <c r="D12" s="6">
        <f t="shared" si="3"/>
        <v>0.66666666666666641</v>
      </c>
      <c r="E12" s="6">
        <f t="shared" si="2"/>
        <v>0.67499999999999971</v>
      </c>
      <c r="F12" s="7">
        <v>13</v>
      </c>
      <c r="G12" s="9" t="s">
        <v>8</v>
      </c>
      <c r="H12" s="9" t="s">
        <v>9</v>
      </c>
      <c r="J12" s="8">
        <v>14</v>
      </c>
      <c r="K12" s="9" t="s">
        <v>10</v>
      </c>
      <c r="L12" s="9" t="s">
        <v>11</v>
      </c>
    </row>
    <row r="13" spans="1:12" ht="14.25" customHeight="1" x14ac:dyDescent="0.2">
      <c r="D13" s="6">
        <f t="shared" si="3"/>
        <v>0.67708333333333304</v>
      </c>
      <c r="E13" s="6">
        <f t="shared" si="2"/>
        <v>0.68541666666666634</v>
      </c>
      <c r="F13" s="7">
        <v>15</v>
      </c>
      <c r="G13" s="9" t="s">
        <v>61</v>
      </c>
      <c r="H13" s="9" t="s">
        <v>42</v>
      </c>
      <c r="I13" s="18"/>
      <c r="J13" s="20">
        <v>16</v>
      </c>
      <c r="K13" s="9" t="s">
        <v>43</v>
      </c>
      <c r="L13" s="9" t="s">
        <v>44</v>
      </c>
    </row>
    <row r="14" spans="1:12" ht="14.25" customHeight="1" x14ac:dyDescent="0.2">
      <c r="D14" s="6">
        <f t="shared" si="3"/>
        <v>0.68749999999999967</v>
      </c>
      <c r="E14" s="6">
        <f>D14+TIME(0,26,0)</f>
        <v>0.70555555555555527</v>
      </c>
      <c r="F14" s="7">
        <v>17</v>
      </c>
      <c r="G14" s="9" t="s">
        <v>12</v>
      </c>
      <c r="H14" s="9" t="s">
        <v>13</v>
      </c>
      <c r="I14" s="25" t="s">
        <v>66</v>
      </c>
      <c r="J14" s="26"/>
      <c r="K14" s="26"/>
      <c r="L14" s="19"/>
    </row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I14:K14"/>
    <mergeCell ref="D1:L1"/>
    <mergeCell ref="D2:E2"/>
    <mergeCell ref="F2:H2"/>
    <mergeCell ref="J2:L2"/>
    <mergeCell ref="G11:L11"/>
    <mergeCell ref="G10:L10"/>
  </mergeCells>
  <phoneticPr fontId="6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1"/>
  <sheetViews>
    <sheetView zoomScale="125" workbookViewId="0">
      <selection activeCell="E12" sqref="E12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10.5" customWidth="1"/>
    <col min="10" max="10" width="8" customWidth="1"/>
    <col min="11" max="11" width="14.33203125" customWidth="1"/>
    <col min="12" max="12" width="18.6640625" customWidth="1"/>
    <col min="13" max="26" width="8.6640625" customWidth="1"/>
  </cols>
  <sheetData>
    <row r="1" spans="1:12" ht="14.25" customHeight="1" x14ac:dyDescent="0.2">
      <c r="A1" s="12" t="s">
        <v>40</v>
      </c>
      <c r="D1" s="27" t="s">
        <v>0</v>
      </c>
      <c r="E1" s="26"/>
      <c r="F1" s="26"/>
      <c r="G1" s="26"/>
      <c r="H1" s="26"/>
      <c r="I1" s="26"/>
      <c r="J1" s="26"/>
      <c r="K1" s="26"/>
      <c r="L1" s="26"/>
    </row>
    <row r="2" spans="1:12" ht="14.25" customHeight="1" x14ac:dyDescent="0.2">
      <c r="D2" s="28" t="s">
        <v>1</v>
      </c>
      <c r="E2" s="29"/>
      <c r="F2" s="28" t="s">
        <v>2</v>
      </c>
      <c r="G2" s="30"/>
      <c r="H2" s="29"/>
      <c r="I2" s="10"/>
      <c r="J2" s="28" t="s">
        <v>14</v>
      </c>
      <c r="K2" s="30"/>
      <c r="L2" s="29"/>
    </row>
    <row r="3" spans="1:12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/>
      <c r="J3" s="3" t="s">
        <v>5</v>
      </c>
      <c r="K3" s="3" t="s">
        <v>64</v>
      </c>
      <c r="L3" s="3" t="s">
        <v>65</v>
      </c>
    </row>
    <row r="4" spans="1:12" ht="14.25" customHeight="1" x14ac:dyDescent="0.2">
      <c r="A4" s="16" t="s">
        <v>45</v>
      </c>
      <c r="B4" s="17" t="s">
        <v>27</v>
      </c>
      <c r="D4" s="6">
        <v>0.70833333333333337</v>
      </c>
      <c r="E4" s="6">
        <f>D4+TIME(0,12,0)</f>
        <v>0.71666666666666667</v>
      </c>
      <c r="F4" s="7">
        <v>1</v>
      </c>
      <c r="G4" s="9" t="str">
        <f t="shared" ref="G4:G5" si="0">A4</f>
        <v>HKCC D</v>
      </c>
      <c r="H4" s="9" t="str">
        <f>A7</f>
        <v>Sirius B</v>
      </c>
      <c r="J4" s="8">
        <v>2</v>
      </c>
      <c r="K4" s="9" t="str">
        <f t="shared" ref="K4:K5" si="1">B4</f>
        <v>Phoenix B</v>
      </c>
      <c r="L4" s="9" t="str">
        <f>B7</f>
        <v>LHT B</v>
      </c>
    </row>
    <row r="5" spans="1:12" ht="14.25" customHeight="1" x14ac:dyDescent="0.2">
      <c r="A5" s="16" t="s">
        <v>26</v>
      </c>
      <c r="B5" s="17" t="s">
        <v>25</v>
      </c>
      <c r="D5" s="6">
        <f t="shared" ref="D5:D14" si="2">E4+TIME(0,3,0)</f>
        <v>0.71875</v>
      </c>
      <c r="E5" s="6">
        <f t="shared" ref="E5:E13" si="3">D5+TIME(0,12,0)</f>
        <v>0.7270833333333333</v>
      </c>
      <c r="F5" s="7">
        <v>3</v>
      </c>
      <c r="G5" s="9" t="str">
        <f t="shared" si="0"/>
        <v>Valley D</v>
      </c>
      <c r="H5" s="9" t="str">
        <f>A6</f>
        <v>Kai Tak</v>
      </c>
      <c r="J5" s="8">
        <v>4</v>
      </c>
      <c r="K5" s="9" t="str">
        <f t="shared" si="1"/>
        <v>Shaheen B</v>
      </c>
      <c r="L5" s="9" t="str">
        <f>B6</f>
        <v>KCC C</v>
      </c>
    </row>
    <row r="6" spans="1:12" ht="14.25" customHeight="1" x14ac:dyDescent="0.2">
      <c r="A6" s="16" t="s">
        <v>23</v>
      </c>
      <c r="B6" s="17" t="s">
        <v>24</v>
      </c>
      <c r="D6" s="6">
        <f t="shared" si="2"/>
        <v>0.72916666666666663</v>
      </c>
      <c r="E6" s="6">
        <f t="shared" si="3"/>
        <v>0.73749999999999993</v>
      </c>
      <c r="F6" s="7">
        <v>5</v>
      </c>
      <c r="G6" s="9" t="str">
        <f>A5</f>
        <v>Valley D</v>
      </c>
      <c r="H6" s="9" t="str">
        <f>A4</f>
        <v>HKCC D</v>
      </c>
      <c r="I6" s="19"/>
      <c r="J6" s="8">
        <v>6</v>
      </c>
      <c r="K6" s="9" t="str">
        <f>B5</f>
        <v>Shaheen B</v>
      </c>
      <c r="L6" s="9" t="str">
        <f>B4</f>
        <v>Phoenix B</v>
      </c>
    </row>
    <row r="7" spans="1:12" ht="14.25" customHeight="1" x14ac:dyDescent="0.2">
      <c r="A7" s="16" t="s">
        <v>29</v>
      </c>
      <c r="B7" s="17" t="s">
        <v>28</v>
      </c>
      <c r="D7" s="6">
        <f t="shared" si="2"/>
        <v>0.73958333333333326</v>
      </c>
      <c r="E7" s="6">
        <f t="shared" si="3"/>
        <v>0.74791666666666656</v>
      </c>
      <c r="F7" s="7">
        <v>7</v>
      </c>
      <c r="G7" s="9" t="str">
        <f>A6</f>
        <v>Kai Tak</v>
      </c>
      <c r="H7" s="9" t="str">
        <f>A7</f>
        <v>Sirius B</v>
      </c>
      <c r="J7" s="8">
        <v>8</v>
      </c>
      <c r="K7" s="9" t="str">
        <f>B6</f>
        <v>KCC C</v>
      </c>
      <c r="L7" s="9" t="str">
        <f>B7</f>
        <v>LHT B</v>
      </c>
    </row>
    <row r="8" spans="1:12" ht="14.25" customHeight="1" x14ac:dyDescent="0.2">
      <c r="D8" s="6">
        <f t="shared" si="2"/>
        <v>0.74999999999999989</v>
      </c>
      <c r="E8" s="6">
        <f t="shared" si="3"/>
        <v>0.75833333333333319</v>
      </c>
      <c r="F8" s="7">
        <v>9</v>
      </c>
      <c r="G8" s="9" t="str">
        <f>A4</f>
        <v>HKCC D</v>
      </c>
      <c r="H8" s="9" t="str">
        <f>A6</f>
        <v>Kai Tak</v>
      </c>
      <c r="J8" s="8">
        <v>10</v>
      </c>
      <c r="K8" s="9" t="str">
        <f>B4</f>
        <v>Phoenix B</v>
      </c>
      <c r="L8" s="9" t="str">
        <f>B6</f>
        <v>KCC C</v>
      </c>
    </row>
    <row r="9" spans="1:12" ht="14.25" customHeight="1" x14ac:dyDescent="0.2">
      <c r="D9" s="6">
        <f t="shared" si="2"/>
        <v>0.76041666666666652</v>
      </c>
      <c r="E9" s="6">
        <f t="shared" si="3"/>
        <v>0.76874999999999982</v>
      </c>
      <c r="F9" s="7">
        <v>11</v>
      </c>
      <c r="G9" s="9" t="str">
        <f>A7</f>
        <v>Sirius B</v>
      </c>
      <c r="H9" s="9" t="str">
        <f>A5</f>
        <v>Valley D</v>
      </c>
      <c r="J9" s="8">
        <v>12</v>
      </c>
      <c r="K9" s="9" t="str">
        <f>B7</f>
        <v>LHT B</v>
      </c>
      <c r="L9" s="9" t="str">
        <f>B5</f>
        <v>Shaheen B</v>
      </c>
    </row>
    <row r="10" spans="1:12" ht="14.25" customHeight="1" x14ac:dyDescent="0.2">
      <c r="D10" s="21">
        <f t="shared" si="2"/>
        <v>0.77083333333333315</v>
      </c>
      <c r="E10" s="23">
        <f t="shared" si="3"/>
        <v>0.77916666666666645</v>
      </c>
      <c r="F10" s="22"/>
      <c r="G10" s="32" t="s">
        <v>62</v>
      </c>
      <c r="H10" s="33"/>
      <c r="I10" s="33"/>
      <c r="J10" s="33"/>
      <c r="K10" s="33"/>
      <c r="L10" s="33"/>
    </row>
    <row r="11" spans="1:12" s="19" customFormat="1" ht="14.25" customHeight="1" x14ac:dyDescent="0.2">
      <c r="D11" s="15">
        <f t="shared" si="2"/>
        <v>0.78124999999999978</v>
      </c>
      <c r="E11" s="15">
        <f t="shared" si="3"/>
        <v>0.78958333333333308</v>
      </c>
      <c r="F11" s="11"/>
      <c r="G11" s="31" t="s">
        <v>7</v>
      </c>
      <c r="H11" s="31"/>
      <c r="I11" s="31"/>
      <c r="J11" s="31"/>
      <c r="K11" s="31"/>
      <c r="L11" s="31"/>
    </row>
    <row r="12" spans="1:12" s="19" customFormat="1" ht="14.25" customHeight="1" x14ac:dyDescent="0.2">
      <c r="D12" s="6">
        <f t="shared" si="2"/>
        <v>0.79166666666666641</v>
      </c>
      <c r="E12" s="24">
        <f t="shared" si="3"/>
        <v>0.79999999999999971</v>
      </c>
      <c r="F12" s="7">
        <v>13</v>
      </c>
      <c r="G12" s="9" t="s">
        <v>8</v>
      </c>
      <c r="H12" s="9" t="s">
        <v>9</v>
      </c>
      <c r="J12" s="8">
        <v>14</v>
      </c>
      <c r="K12" s="9" t="s">
        <v>10</v>
      </c>
      <c r="L12" s="9" t="s">
        <v>11</v>
      </c>
    </row>
    <row r="13" spans="1:12" ht="14.25" customHeight="1" x14ac:dyDescent="0.2">
      <c r="D13" s="6">
        <f t="shared" si="2"/>
        <v>0.80208333333333304</v>
      </c>
      <c r="E13" s="24">
        <f t="shared" si="3"/>
        <v>0.81041666666666634</v>
      </c>
      <c r="F13" s="7">
        <v>15</v>
      </c>
      <c r="G13" s="9" t="s">
        <v>61</v>
      </c>
      <c r="H13" s="9" t="s">
        <v>42</v>
      </c>
      <c r="I13" s="18"/>
      <c r="J13" s="20">
        <v>16</v>
      </c>
      <c r="K13" s="9" t="s">
        <v>43</v>
      </c>
      <c r="L13" s="9" t="s">
        <v>44</v>
      </c>
    </row>
    <row r="14" spans="1:12" ht="14.25" customHeight="1" x14ac:dyDescent="0.2">
      <c r="D14" s="6">
        <f t="shared" si="2"/>
        <v>0.81249999999999967</v>
      </c>
      <c r="E14" s="24">
        <f>D14+TIME(0,26,0)</f>
        <v>0.83055555555555527</v>
      </c>
      <c r="F14" s="7">
        <v>17</v>
      </c>
      <c r="G14" s="9" t="s">
        <v>12</v>
      </c>
      <c r="H14" s="9" t="s">
        <v>13</v>
      </c>
      <c r="I14" s="25" t="s">
        <v>66</v>
      </c>
      <c r="J14" s="26"/>
      <c r="K14" s="26"/>
      <c r="L14" s="19"/>
    </row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I14:K14"/>
    <mergeCell ref="D1:L1"/>
    <mergeCell ref="D2:E2"/>
    <mergeCell ref="F2:H2"/>
    <mergeCell ref="J2:L2"/>
    <mergeCell ref="G11:L11"/>
    <mergeCell ref="G10:L10"/>
  </mergeCells>
  <phoneticPr fontId="6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64CD-E6D3-B64F-9148-6E2B11596F74}">
  <dimension ref="A1:L1000"/>
  <sheetViews>
    <sheetView zoomScale="125" workbookViewId="0">
      <selection activeCell="D6" sqref="D6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10.5" customWidth="1"/>
    <col min="10" max="10" width="8" customWidth="1"/>
    <col min="11" max="11" width="14.33203125" customWidth="1"/>
    <col min="12" max="12" width="18.6640625" customWidth="1"/>
    <col min="13" max="26" width="8.6640625" customWidth="1"/>
  </cols>
  <sheetData>
    <row r="1" spans="1:12" ht="14.25" customHeight="1" x14ac:dyDescent="0.2">
      <c r="A1" s="12" t="s">
        <v>59</v>
      </c>
      <c r="D1" s="27" t="s">
        <v>0</v>
      </c>
      <c r="E1" s="26"/>
      <c r="F1" s="26"/>
      <c r="G1" s="26"/>
      <c r="H1" s="26"/>
      <c r="I1" s="26"/>
      <c r="J1" s="26"/>
      <c r="K1" s="26"/>
      <c r="L1" s="26"/>
    </row>
    <row r="2" spans="1:12" ht="14.25" customHeight="1" x14ac:dyDescent="0.2">
      <c r="D2" s="28" t="s">
        <v>1</v>
      </c>
      <c r="E2" s="29"/>
      <c r="F2" s="28" t="s">
        <v>2</v>
      </c>
      <c r="G2" s="30"/>
      <c r="H2" s="29"/>
      <c r="I2" s="10"/>
      <c r="J2" s="28" t="s">
        <v>14</v>
      </c>
      <c r="K2" s="30"/>
      <c r="L2" s="29"/>
    </row>
    <row r="3" spans="1:12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/>
      <c r="J3" s="3" t="s">
        <v>5</v>
      </c>
      <c r="K3" s="3" t="s">
        <v>64</v>
      </c>
      <c r="L3" s="3" t="s">
        <v>65</v>
      </c>
    </row>
    <row r="4" spans="1:12" ht="14.25" customHeight="1" x14ac:dyDescent="0.2">
      <c r="A4" s="4" t="s">
        <v>34</v>
      </c>
      <c r="B4" s="5" t="s">
        <v>35</v>
      </c>
      <c r="D4" s="6">
        <v>0.60416666666666663</v>
      </c>
      <c r="E4" s="6">
        <f>D4+TIME(0,12,0)</f>
        <v>0.61249999999999993</v>
      </c>
      <c r="F4" s="7">
        <v>1</v>
      </c>
      <c r="G4" s="9" t="str">
        <f t="shared" ref="G4:G5" si="0">A4</f>
        <v>Shaheen A</v>
      </c>
      <c r="H4" s="9" t="str">
        <f>A7</f>
        <v>KCC B</v>
      </c>
      <c r="J4" s="8">
        <v>2</v>
      </c>
      <c r="K4" s="9" t="str">
        <f t="shared" ref="K4:K5" si="1">B4</f>
        <v>Antlers A</v>
      </c>
      <c r="L4" s="9" t="str">
        <f>B7</f>
        <v>Valley B</v>
      </c>
    </row>
    <row r="5" spans="1:12" ht="14.25" customHeight="1" x14ac:dyDescent="0.2">
      <c r="A5" s="4" t="s">
        <v>33</v>
      </c>
      <c r="B5" s="5" t="s">
        <v>32</v>
      </c>
      <c r="D5" s="6">
        <f>E4+TIME(0,3,0)</f>
        <v>0.61458333333333326</v>
      </c>
      <c r="E5" s="6">
        <f t="shared" ref="E5:E13" si="2">D5+TIME(0,12,0)</f>
        <v>0.62291666666666656</v>
      </c>
      <c r="F5" s="7">
        <v>3</v>
      </c>
      <c r="G5" s="9" t="str">
        <f t="shared" si="0"/>
        <v>Elite A</v>
      </c>
      <c r="H5" s="9" t="str">
        <f>A6</f>
        <v>HKFC C</v>
      </c>
      <c r="J5" s="8">
        <v>4</v>
      </c>
      <c r="K5" s="9" t="str">
        <f t="shared" si="1"/>
        <v>HKFC D</v>
      </c>
      <c r="L5" s="9" t="str">
        <f>B6</f>
        <v>Dutch A</v>
      </c>
    </row>
    <row r="6" spans="1:12" ht="14.25" customHeight="1" x14ac:dyDescent="0.2">
      <c r="A6" s="4" t="s">
        <v>30</v>
      </c>
      <c r="B6" s="5" t="s">
        <v>31</v>
      </c>
      <c r="D6" s="6">
        <f t="shared" ref="D6:D14" si="3">E5+TIME(0,3,0)</f>
        <v>0.62499999999999989</v>
      </c>
      <c r="E6" s="6">
        <f t="shared" si="2"/>
        <v>0.63333333333333319</v>
      </c>
      <c r="F6" s="7">
        <v>5</v>
      </c>
      <c r="G6" s="9" t="str">
        <f>A5</f>
        <v>Elite A</v>
      </c>
      <c r="H6" s="9" t="str">
        <f>A4</f>
        <v>Shaheen A</v>
      </c>
      <c r="I6" s="19"/>
      <c r="J6" s="8">
        <v>6</v>
      </c>
      <c r="K6" s="9" t="str">
        <f>B5</f>
        <v>HKFC D</v>
      </c>
      <c r="L6" s="9" t="str">
        <f>B4</f>
        <v>Antlers A</v>
      </c>
    </row>
    <row r="7" spans="1:12" ht="14.25" customHeight="1" x14ac:dyDescent="0.2">
      <c r="A7" s="4" t="s">
        <v>37</v>
      </c>
      <c r="B7" s="5" t="s">
        <v>36</v>
      </c>
      <c r="D7" s="6">
        <f t="shared" si="3"/>
        <v>0.63541666666666652</v>
      </c>
      <c r="E7" s="6">
        <f t="shared" si="2"/>
        <v>0.64374999999999982</v>
      </c>
      <c r="F7" s="7">
        <v>7</v>
      </c>
      <c r="G7" s="9" t="str">
        <f>A6</f>
        <v>HKFC C</v>
      </c>
      <c r="H7" s="9" t="str">
        <f>A7</f>
        <v>KCC B</v>
      </c>
      <c r="J7" s="8">
        <v>8</v>
      </c>
      <c r="K7" s="9" t="str">
        <f>B6</f>
        <v>Dutch A</v>
      </c>
      <c r="L7" s="9" t="str">
        <f>B7</f>
        <v>Valley B</v>
      </c>
    </row>
    <row r="8" spans="1:12" ht="14.25" customHeight="1" x14ac:dyDescent="0.2">
      <c r="D8" s="6">
        <f t="shared" si="3"/>
        <v>0.64583333333333315</v>
      </c>
      <c r="E8" s="6">
        <f t="shared" si="2"/>
        <v>0.65416666666666645</v>
      </c>
      <c r="F8" s="7">
        <v>9</v>
      </c>
      <c r="G8" s="9" t="str">
        <f>A4</f>
        <v>Shaheen A</v>
      </c>
      <c r="H8" s="9" t="str">
        <f>A6</f>
        <v>HKFC C</v>
      </c>
      <c r="J8" s="8">
        <v>10</v>
      </c>
      <c r="K8" s="9" t="str">
        <f>B4</f>
        <v>Antlers A</v>
      </c>
      <c r="L8" s="9" t="str">
        <f>B6</f>
        <v>Dutch A</v>
      </c>
    </row>
    <row r="9" spans="1:12" ht="14.25" customHeight="1" x14ac:dyDescent="0.2">
      <c r="D9" s="6">
        <f t="shared" si="3"/>
        <v>0.65624999999999978</v>
      </c>
      <c r="E9" s="6">
        <f t="shared" si="2"/>
        <v>0.66458333333333308</v>
      </c>
      <c r="F9" s="7">
        <v>11</v>
      </c>
      <c r="G9" s="9" t="str">
        <f>A7</f>
        <v>KCC B</v>
      </c>
      <c r="H9" s="9" t="str">
        <f>A5</f>
        <v>Elite A</v>
      </c>
      <c r="J9" s="8">
        <v>12</v>
      </c>
      <c r="K9" s="9" t="str">
        <f>B7</f>
        <v>Valley B</v>
      </c>
      <c r="L9" s="9" t="str">
        <f>B5</f>
        <v>HKFC D</v>
      </c>
    </row>
    <row r="10" spans="1:12" ht="14.25" customHeight="1" x14ac:dyDescent="0.2">
      <c r="A10" s="19"/>
      <c r="B10" s="19"/>
      <c r="C10" s="19"/>
      <c r="D10" s="21">
        <f t="shared" si="3"/>
        <v>0.66666666666666641</v>
      </c>
      <c r="E10" s="23">
        <f t="shared" si="2"/>
        <v>0.67499999999999971</v>
      </c>
      <c r="F10" s="22"/>
      <c r="G10" s="32" t="s">
        <v>62</v>
      </c>
      <c r="H10" s="33"/>
      <c r="I10" s="33"/>
      <c r="J10" s="33"/>
      <c r="K10" s="33"/>
      <c r="L10" s="33"/>
    </row>
    <row r="11" spans="1:12" ht="14.25" customHeight="1" x14ac:dyDescent="0.2">
      <c r="A11" s="19"/>
      <c r="B11" s="19"/>
      <c r="C11" s="19"/>
      <c r="D11" s="15">
        <f t="shared" si="3"/>
        <v>0.67708333333333304</v>
      </c>
      <c r="E11" s="15">
        <f t="shared" si="2"/>
        <v>0.68541666666666634</v>
      </c>
      <c r="F11" s="11"/>
      <c r="G11" s="31" t="s">
        <v>7</v>
      </c>
      <c r="H11" s="31"/>
      <c r="I11" s="31"/>
      <c r="J11" s="31"/>
      <c r="K11" s="31"/>
      <c r="L11" s="31"/>
    </row>
    <row r="12" spans="1:12" ht="14.25" customHeight="1" x14ac:dyDescent="0.2">
      <c r="A12" s="19"/>
      <c r="B12" s="19"/>
      <c r="C12" s="19"/>
      <c r="D12" s="6">
        <f t="shared" si="3"/>
        <v>0.68749999999999967</v>
      </c>
      <c r="E12" s="24">
        <f t="shared" si="2"/>
        <v>0.69583333333333297</v>
      </c>
      <c r="F12" s="7">
        <v>13</v>
      </c>
      <c r="G12" s="9" t="s">
        <v>8</v>
      </c>
      <c r="H12" s="9" t="s">
        <v>9</v>
      </c>
      <c r="I12" s="19"/>
      <c r="J12" s="8">
        <v>14</v>
      </c>
      <c r="K12" s="9" t="s">
        <v>10</v>
      </c>
      <c r="L12" s="9" t="s">
        <v>11</v>
      </c>
    </row>
    <row r="13" spans="1:12" ht="14.25" customHeight="1" x14ac:dyDescent="0.2">
      <c r="A13" s="19"/>
      <c r="B13" s="19"/>
      <c r="C13" s="19"/>
      <c r="D13" s="6">
        <f t="shared" si="3"/>
        <v>0.6979166666666663</v>
      </c>
      <c r="E13" s="24">
        <f t="shared" si="2"/>
        <v>0.7062499999999996</v>
      </c>
      <c r="F13" s="7">
        <v>15</v>
      </c>
      <c r="G13" s="9" t="s">
        <v>61</v>
      </c>
      <c r="H13" s="9" t="s">
        <v>42</v>
      </c>
      <c r="I13" s="18"/>
      <c r="J13" s="20">
        <v>16</v>
      </c>
      <c r="K13" s="9" t="s">
        <v>43</v>
      </c>
      <c r="L13" s="9" t="s">
        <v>44</v>
      </c>
    </row>
    <row r="14" spans="1:12" ht="14.25" customHeight="1" x14ac:dyDescent="0.2">
      <c r="A14" s="19"/>
      <c r="B14" s="19"/>
      <c r="C14" s="19"/>
      <c r="D14" s="6">
        <f t="shared" si="3"/>
        <v>0.70833333333333293</v>
      </c>
      <c r="E14" s="24">
        <f>D14+TIME(0,26,0)</f>
        <v>0.72638888888888853</v>
      </c>
      <c r="F14" s="7">
        <v>17</v>
      </c>
      <c r="G14" s="9" t="s">
        <v>12</v>
      </c>
      <c r="H14" s="9" t="s">
        <v>13</v>
      </c>
      <c r="I14" s="25" t="s">
        <v>66</v>
      </c>
      <c r="J14" s="26"/>
      <c r="K14" s="26"/>
      <c r="L14" s="19"/>
    </row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I14:K14"/>
    <mergeCell ref="D1:L1"/>
    <mergeCell ref="D2:E2"/>
    <mergeCell ref="F2:H2"/>
    <mergeCell ref="J2:L2"/>
    <mergeCell ref="G10:L10"/>
    <mergeCell ref="G11:L11"/>
  </mergeCells>
  <phoneticPr fontId="6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68E7-1A51-4BEE-A17C-6A6B21E78F4C}">
  <dimension ref="A1:L1000"/>
  <sheetViews>
    <sheetView zoomScale="131" workbookViewId="0">
      <selection activeCell="E21" sqref="E21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10.5" customWidth="1"/>
    <col min="10" max="10" width="8" customWidth="1"/>
    <col min="11" max="11" width="14.33203125" customWidth="1"/>
    <col min="12" max="12" width="18.6640625" customWidth="1"/>
    <col min="13" max="26" width="8.6640625" customWidth="1"/>
  </cols>
  <sheetData>
    <row r="1" spans="1:12" ht="14.25" customHeight="1" x14ac:dyDescent="0.2">
      <c r="A1" s="13" t="s">
        <v>41</v>
      </c>
      <c r="D1" s="27" t="s">
        <v>0</v>
      </c>
      <c r="E1" s="26"/>
      <c r="F1" s="26"/>
      <c r="G1" s="26"/>
      <c r="H1" s="26"/>
      <c r="I1" s="26"/>
      <c r="J1" s="26"/>
      <c r="K1" s="26"/>
      <c r="L1" s="26"/>
    </row>
    <row r="2" spans="1:12" ht="14.25" customHeight="1" x14ac:dyDescent="0.2">
      <c r="D2" s="28" t="s">
        <v>1</v>
      </c>
      <c r="E2" s="29"/>
      <c r="F2" s="28" t="s">
        <v>2</v>
      </c>
      <c r="G2" s="30"/>
      <c r="H2" s="29"/>
      <c r="I2" s="10"/>
      <c r="J2" s="28" t="s">
        <v>14</v>
      </c>
      <c r="K2" s="30"/>
      <c r="L2" s="29"/>
    </row>
    <row r="3" spans="1:12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/>
      <c r="J3" s="3" t="s">
        <v>5</v>
      </c>
      <c r="K3" s="3" t="s">
        <v>64</v>
      </c>
      <c r="L3" s="3" t="s">
        <v>65</v>
      </c>
    </row>
    <row r="4" spans="1:12" ht="14.25" customHeight="1" x14ac:dyDescent="0.2">
      <c r="A4" s="16" t="s">
        <v>55</v>
      </c>
      <c r="B4" s="17" t="s">
        <v>56</v>
      </c>
      <c r="D4" s="6">
        <v>0.58333333333333337</v>
      </c>
      <c r="E4" s="6">
        <v>0.59166666666666667</v>
      </c>
      <c r="F4" s="7">
        <v>1</v>
      </c>
      <c r="G4" s="9" t="str">
        <f t="shared" ref="G4:G5" si="0">A4</f>
        <v>Antlers B</v>
      </c>
      <c r="H4" s="9" t="str">
        <f>A7</f>
        <v>HKU</v>
      </c>
      <c r="J4" s="8">
        <v>2</v>
      </c>
      <c r="K4" s="9" t="str">
        <f t="shared" ref="K4:K5" si="1">B4</f>
        <v>HKCC C</v>
      </c>
      <c r="L4" s="9" t="str">
        <f>B7</f>
        <v>HKFC F</v>
      </c>
    </row>
    <row r="5" spans="1:12" ht="14.25" customHeight="1" x14ac:dyDescent="0.2">
      <c r="A5" s="16" t="s">
        <v>54</v>
      </c>
      <c r="B5" s="17" t="s">
        <v>53</v>
      </c>
      <c r="D5" s="6">
        <v>0.59375</v>
      </c>
      <c r="E5" s="6">
        <v>0.6020833333333333</v>
      </c>
      <c r="F5" s="7">
        <v>3</v>
      </c>
      <c r="G5" s="9" t="str">
        <f t="shared" si="0"/>
        <v>Sirius A</v>
      </c>
      <c r="H5" s="9" t="str">
        <f>A6</f>
        <v>Elite C</v>
      </c>
      <c r="J5" s="8">
        <v>4</v>
      </c>
      <c r="K5" s="9" t="str">
        <f t="shared" si="1"/>
        <v>Valley C</v>
      </c>
      <c r="L5" s="9" t="str">
        <f>B6</f>
        <v>HKFC G</v>
      </c>
    </row>
    <row r="6" spans="1:12" ht="14.25" customHeight="1" x14ac:dyDescent="0.2">
      <c r="A6" s="16" t="s">
        <v>51</v>
      </c>
      <c r="B6" s="17" t="s">
        <v>52</v>
      </c>
      <c r="D6" s="6">
        <v>0.60416666666666663</v>
      </c>
      <c r="E6" s="6">
        <v>0.61249999999999993</v>
      </c>
      <c r="F6" s="7">
        <v>5</v>
      </c>
      <c r="G6" s="9" t="str">
        <f>A5</f>
        <v>Sirius A</v>
      </c>
      <c r="H6" s="9" t="str">
        <f>A4</f>
        <v>Antlers B</v>
      </c>
      <c r="I6" s="19"/>
      <c r="J6" s="8">
        <v>6</v>
      </c>
      <c r="K6" s="9" t="str">
        <f>B5</f>
        <v>Valley C</v>
      </c>
      <c r="L6" s="9" t="str">
        <f>B4</f>
        <v>HKCC C</v>
      </c>
    </row>
    <row r="7" spans="1:12" ht="14.25" customHeight="1" x14ac:dyDescent="0.2">
      <c r="A7" s="16" t="s">
        <v>58</v>
      </c>
      <c r="B7" s="17" t="s">
        <v>57</v>
      </c>
      <c r="D7" s="6">
        <v>0.61458333333333337</v>
      </c>
      <c r="E7" s="6">
        <v>0.62291666666666667</v>
      </c>
      <c r="F7" s="7">
        <v>7</v>
      </c>
      <c r="G7" s="9" t="str">
        <f>A6</f>
        <v>Elite C</v>
      </c>
      <c r="H7" s="9" t="str">
        <f>A7</f>
        <v>HKU</v>
      </c>
      <c r="J7" s="8">
        <v>8</v>
      </c>
      <c r="K7" s="9" t="str">
        <f>B6</f>
        <v>HKFC G</v>
      </c>
      <c r="L7" s="9" t="str">
        <f>B7</f>
        <v>HKFC F</v>
      </c>
    </row>
    <row r="8" spans="1:12" ht="14.25" customHeight="1" x14ac:dyDescent="0.2">
      <c r="D8" s="6">
        <v>0.625</v>
      </c>
      <c r="E8" s="6">
        <v>0.6333333333333333</v>
      </c>
      <c r="F8" s="7">
        <v>9</v>
      </c>
      <c r="G8" s="9" t="str">
        <f>A4</f>
        <v>Antlers B</v>
      </c>
      <c r="H8" s="9" t="str">
        <f>A6</f>
        <v>Elite C</v>
      </c>
      <c r="J8" s="8">
        <v>10</v>
      </c>
      <c r="K8" s="9" t="str">
        <f>B4</f>
        <v>HKCC C</v>
      </c>
      <c r="L8" s="9" t="str">
        <f>B6</f>
        <v>HKFC G</v>
      </c>
    </row>
    <row r="9" spans="1:12" ht="14.25" customHeight="1" x14ac:dyDescent="0.2">
      <c r="D9" s="6">
        <v>0.63541666666666663</v>
      </c>
      <c r="E9" s="6">
        <v>0.64374999999999993</v>
      </c>
      <c r="F9" s="7">
        <v>11</v>
      </c>
      <c r="G9" s="9" t="str">
        <f>A7</f>
        <v>HKU</v>
      </c>
      <c r="H9" s="9" t="str">
        <f>A5</f>
        <v>Sirius A</v>
      </c>
      <c r="J9" s="8">
        <v>12</v>
      </c>
      <c r="K9" s="9" t="str">
        <f>B7</f>
        <v>HKFC F</v>
      </c>
      <c r="L9" s="9" t="str">
        <f>B5</f>
        <v>Valley C</v>
      </c>
    </row>
    <row r="10" spans="1:12" s="19" customFormat="1" ht="14.25" customHeight="1" x14ac:dyDescent="0.2">
      <c r="D10" s="23">
        <f t="shared" ref="D10:D14" si="2">E9+TIME(0,3,0)</f>
        <v>0.64583333333333326</v>
      </c>
      <c r="E10" s="23">
        <f t="shared" ref="E10:E13" si="3">D10+TIME(0,12,0)</f>
        <v>0.65416666666666656</v>
      </c>
      <c r="F10" s="22"/>
      <c r="G10" s="32" t="s">
        <v>62</v>
      </c>
      <c r="H10" s="33"/>
      <c r="I10" s="33"/>
      <c r="J10" s="33"/>
      <c r="K10" s="33"/>
      <c r="L10" s="33"/>
    </row>
    <row r="11" spans="1:12" s="19" customFormat="1" ht="14.25" customHeight="1" x14ac:dyDescent="0.2">
      <c r="D11" s="15">
        <f t="shared" si="2"/>
        <v>0.65624999999999989</v>
      </c>
      <c r="E11" s="15">
        <f t="shared" si="3"/>
        <v>0.66458333333333319</v>
      </c>
      <c r="F11" s="11"/>
      <c r="G11" s="31" t="s">
        <v>7</v>
      </c>
      <c r="H11" s="30"/>
      <c r="I11" s="30"/>
      <c r="J11" s="30"/>
      <c r="K11" s="30"/>
      <c r="L11" s="29"/>
    </row>
    <row r="12" spans="1:12" s="19" customFormat="1" ht="14.25" customHeight="1" x14ac:dyDescent="0.2">
      <c r="D12" s="6">
        <f t="shared" si="2"/>
        <v>0.66666666666666652</v>
      </c>
      <c r="E12" s="6">
        <f t="shared" si="3"/>
        <v>0.67499999999999982</v>
      </c>
      <c r="F12" s="7">
        <v>13</v>
      </c>
      <c r="G12" s="9" t="s">
        <v>8</v>
      </c>
      <c r="H12" s="9" t="s">
        <v>9</v>
      </c>
      <c r="J12" s="8">
        <v>14</v>
      </c>
      <c r="K12" s="9" t="s">
        <v>10</v>
      </c>
      <c r="L12" s="9" t="s">
        <v>11</v>
      </c>
    </row>
    <row r="13" spans="1:12" s="19" customFormat="1" ht="14.25" customHeight="1" x14ac:dyDescent="0.2">
      <c r="D13" s="6">
        <f t="shared" si="2"/>
        <v>0.67708333333333315</v>
      </c>
      <c r="E13" s="6">
        <f t="shared" si="3"/>
        <v>0.68541666666666645</v>
      </c>
      <c r="F13" s="7">
        <v>15</v>
      </c>
      <c r="G13" s="9" t="s">
        <v>61</v>
      </c>
      <c r="H13" s="9" t="s">
        <v>42</v>
      </c>
      <c r="I13" s="18"/>
      <c r="J13" s="20">
        <v>16</v>
      </c>
      <c r="K13" s="9" t="s">
        <v>43</v>
      </c>
      <c r="L13" s="9" t="s">
        <v>44</v>
      </c>
    </row>
    <row r="14" spans="1:12" s="19" customFormat="1" ht="14.25" customHeight="1" x14ac:dyDescent="0.2">
      <c r="D14" s="6">
        <f t="shared" si="2"/>
        <v>0.68749999999999978</v>
      </c>
      <c r="E14" s="6">
        <f>D14+TIME(0,26,0)</f>
        <v>0.70555555555555538</v>
      </c>
      <c r="F14" s="7">
        <v>17</v>
      </c>
      <c r="G14" s="9" t="s">
        <v>12</v>
      </c>
      <c r="H14" s="9" t="s">
        <v>13</v>
      </c>
      <c r="I14" s="25" t="s">
        <v>66</v>
      </c>
      <c r="J14" s="26"/>
      <c r="K14" s="26"/>
    </row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I14:K14"/>
    <mergeCell ref="D1:L1"/>
    <mergeCell ref="D2:E2"/>
    <mergeCell ref="F2:H2"/>
    <mergeCell ref="J2:L2"/>
    <mergeCell ref="G10:L10"/>
    <mergeCell ref="G11:L11"/>
  </mergeCells>
  <phoneticPr fontId="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 (13.1)</vt:lpstr>
      <vt:lpstr>D2 (13.1)</vt:lpstr>
      <vt:lpstr>D4 (13.1)</vt:lpstr>
      <vt:lpstr>D1(20.1)</vt:lpstr>
      <vt:lpstr>D3 (20.1)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Microsoft Office User</cp:lastModifiedBy>
  <dcterms:created xsi:type="dcterms:W3CDTF">2023-12-04T05:56:40Z</dcterms:created>
  <dcterms:modified xsi:type="dcterms:W3CDTF">2024-01-05T15:38:30Z</dcterms:modified>
</cp:coreProperties>
</file>